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4f9d05ee6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c223e6aea49461f"/>
    <x:sheet xmlns:r="http://schemas.openxmlformats.org/officeDocument/2006/relationships" name="Task Log" sheetId="2" r:id="R8ff9b433c2fb48ad"/>
    <x:sheet xmlns:r="http://schemas.openxmlformats.org/officeDocument/2006/relationships" name="Summary" sheetId="3" r:id="Recf05b32474d4d5d"/>
    <x:sheet xmlns:r="http://schemas.openxmlformats.org/officeDocument/2006/relationships" name="Example" sheetId="4" r:id="R92ac5f9702aa44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%"/>
  </x:numFmts>
  <x:fonts count="7">
    <x:font>
      <x:sz val="11"/>
      <x:name val="Carlito"/>
    </x:font>
    <x:font>
      <x:sz val="10"/>
      <x:color rgb="FF17212B"/>
      <x:name val="Arial"/>
    </x:font>
    <x:font>
      <x:b/>
      <x:sz val="16"/>
      <x:color rgb="FF17324D"/>
      <x:name val="Arial"/>
    </x:font>
    <x:font>
      <x:b/>
      <x:sz val="10"/>
      <x:color rgb="FF17324D"/>
      <x:name val="Arial"/>
    </x:font>
    <x:font>
      <x:b/>
      <x:sz val="10"/>
      <x:color rgb="FFFFFFFF"/>
      <x:name val="Arial"/>
    </x:font>
    <x:font>
      <x:sz val="10"/>
      <x:color rgb="FF1F2933"/>
      <x:name val="Arial"/>
    </x:font>
    <x:font>
      <x:i/>
      <x:sz val="9"/>
      <x:color rgb="FF1732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F6F89"/>
      </x:patternFill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AF3F7"/>
      </x:patternFill>
    </x:fill>
  </x:fills>
  <x:borders count="14">
    <x:border/>
    <x:border>
      <x:bottom style="medium">
        <x:color rgb="FF17324D"/>
      </x:bottom>
    </x:border>
    <x:border>
      <x:left style="thin">
        <x:color rgb="FF2F6F89"/>
      </x:left>
      <x:top style="thin">
        <x:color rgb="FF2F6F89"/>
      </x:top>
      <x:bottom style="thin">
        <x:color rgb="FF2F6F89"/>
      </x:bottom>
    </x:border>
    <x:border>
      <x:top style="thin">
        <x:color rgb="FF2F6F89"/>
      </x:top>
      <x:bottom style="thin">
        <x:color rgb="FF2F6F89"/>
      </x:bottom>
    </x:border>
    <x:border>
      <x:right style="thin">
        <x:color rgb="FF2F6F89"/>
      </x:right>
      <x:top style="thin">
        <x:color rgb="FF2F6F89"/>
      </x:top>
      <x:bottom style="thin">
        <x:color rgb="FF2F6F8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E3E8EC"/>
      </x:bottom>
    </x:border>
    <x:border>
      <x:left style="thin">
        <x:color rgb="FFFFFFFF"/>
      </x:left>
      <x:top style="thin">
        <x:color rgb="FFE3E8EC"/>
      </x:top>
      <x:bottom style="thin">
        <x:color rgb="FFE3E8EC"/>
      </x:bottom>
    </x:border>
    <x:border>
      <x:top style="thin">
        <x:color rgb="FFE3E8EC"/>
      </x:top>
      <x:bottom style="thin">
        <x:color rgb="FFE3E8EC"/>
      </x:bottom>
    </x:border>
    <x:border>
      <x:right style="thin">
        <x:color rgb="FFFFFFFF"/>
      </x:right>
      <x:top style="thin">
        <x:color rgb="FFE3E8EC"/>
      </x:top>
      <x:bottom style="thin">
        <x:color rgb="FFE3E8EC"/>
      </x:bottom>
    </x:border>
    <x:border>
      <x:left style="thin">
        <x:color rgb="FFFFFFFF"/>
      </x:left>
      <x:top style="thin">
        <x:color rgb="FFE3E8EC"/>
      </x:top>
      <x:bottom style="thin">
        <x:color rgb="FFC9D4DC"/>
      </x:bottom>
    </x:border>
    <x:border>
      <x:top style="thin">
        <x:color rgb="FFE3E8EC"/>
      </x:top>
      <x:bottom style="thin">
        <x:color rgb="FFC9D4DC"/>
      </x:bottom>
    </x:border>
    <x:border>
      <x:right style="thin">
        <x:color rgb="FFFFFFFF"/>
      </x:right>
      <x:top style="thin">
        <x:color rgb="FFE3E8EC"/>
      </x:top>
      <x:bottom style="thin">
        <x:color rgb="FFC9D4DC"/>
      </x:bottom>
    </x:border>
    <x:border>
      <x:bottom style="thin">
        <x:color rgb="FFE3E8EC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horizontal="center" vertical="center" wrapText="1"/>
    </x:xf>
    <x:xf numFmtId="20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201" fontId="5" fillId="4" borderId="8" xfId="0" applyNumberFormat="1" applyFont="1" applyFill="1" applyBorder="1" applyAlignment="1">
      <x:alignment vertical="center"/>
    </x:xf>
    <x:xf numFmtId="0" fontId="5" fillId="4" borderId="9" xfId="0" applyNumberFormat="1" applyFont="1" applyFill="1" applyBorder="1" applyAlignment="1">
      <x:alignment vertical="center"/>
    </x:xf>
    <x:xf numFmtId="200" fontId="5" fillId="4" borderId="10" xfId="0" applyNumberFormat="1" applyFont="1" applyFill="1" applyBorder="1" applyAlignment="1">
      <x:alignment vertical="center"/>
    </x:xf>
    <x:xf numFmtId="0" fontId="5" fillId="4" borderId="11" xfId="0" applyNumberFormat="1" applyFont="1" applyFill="1" applyBorder="1" applyAlignment="1">
      <x:alignment vertical="center"/>
    </x:xf>
    <x:xf numFmtId="201" fontId="5" fillId="4" borderId="11" xfId="0" applyNumberFormat="1" applyFont="1" applyFill="1" applyBorder="1" applyAlignment="1">
      <x:alignment vertical="center"/>
    </x:xf>
    <x:xf numFmtId="0" fontId="5" fillId="4" borderId="12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5" fillId="4" borderId="13" xfId="0" applyNumberFormat="1" applyFont="1" applyFill="1" applyBorder="1" applyAlignment="1">
      <x:alignment vertical="center"/>
    </x:xf>
    <x:xf numFmtId="200" fontId="5" fillId="4" borderId="1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aa2e1b1e04889" /><Relationship Type="http://schemas.openxmlformats.org/officeDocument/2006/relationships/theme" Target="/xl/theme/theme1.xml" Id="R0b3d6553d65d4ebf" /><Relationship Type="http://schemas.openxmlformats.org/officeDocument/2006/relationships/sharedStrings" Target="/xl/sharedStrings.xml" Id="R152de15e8614442a" /><Relationship Type="http://schemas.openxmlformats.org/officeDocument/2006/relationships/worksheet" Target="/xl/worksheets/sheet1.xml" Id="R5c223e6aea49461f" /><Relationship Type="http://schemas.openxmlformats.org/officeDocument/2006/relationships/worksheet" Target="/xl/worksheets/sheet2.xml" Id="R8ff9b433c2fb48ad" /><Relationship Type="http://schemas.openxmlformats.org/officeDocument/2006/relationships/worksheet" Target="/xl/worksheets/sheet3.xml" Id="Recf05b32474d4d5d" /><Relationship Type="http://schemas.openxmlformats.org/officeDocument/2006/relationships/worksheet" Target="/xl/worksheets/sheet4.xml" Id="R92ac5f9702aa44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PrismGist AI Subscription Audit</x:v>
      </x:c>
      <x:c r="B2" s="3"/>
      <x:c r="C2" s="3"/>
      <x:c r="D2" s="3"/>
      <x:c r="E2" s="3"/>
      <x:c r="F2" s="3"/>
      <x:c r="G2" s="3"/>
      <x:c r="H2" s="3"/>
    </x:row>
    <x:row r="3">
      <x:c r="A3" s="2"/>
      <x:c r="B3" s="2"/>
      <x:c r="C3" s="2"/>
      <x:c r="D3" s="2"/>
      <x:c r="E3" s="2"/>
      <x:c r="F3" s="2"/>
      <x:c r="G3" s="2"/>
      <x:c r="H3" s="2"/>
    </x:row>
    <x:row r="4" ht="30" customHeight="1">
      <x:c r="A4" s="5" t="str">
        <x:v>Version</x:v>
      </x:c>
      <x:c r="B4" s="6" t="str">
        <x:v>1.0</x:v>
      </x:c>
      <x:c r="C4" s="2"/>
      <x:c r="D4" s="2"/>
      <x:c r="E4" s="2"/>
      <x:c r="F4" s="2"/>
      <x:c r="G4" s="2"/>
      <x:c r="H4" s="2"/>
    </x:row>
    <x:row r="5" ht="30" customHeight="1">
      <x:c r="A5" s="5" t="str">
        <x:v>Source article</x:v>
      </x:c>
      <x:c r="B5" s="6" t="str">
        <x:v>https://prismgist.com/ai-subscription-audit-template/</x:v>
      </x:c>
      <x:c r="C5" s="2"/>
      <x:c r="D5" s="2"/>
      <x:c r="E5" s="2"/>
      <x:c r="F5" s="2"/>
      <x:c r="G5" s="2"/>
      <x:c r="H5" s="2"/>
    </x:row>
    <x:row r="6" ht="30" customHeight="1">
      <x:c r="A6" s="5" t="str">
        <x:v>Observation window</x:v>
      </x:c>
      <x:c r="B6" s="6" t="str">
        <x:v>Seven days is a practical sample, not a scientific guarantee.</x:v>
      </x:c>
      <x:c r="C6" s="2"/>
      <x:c r="D6" s="2"/>
      <x:c r="E6" s="2"/>
      <x:c r="F6" s="2"/>
      <x:c r="G6" s="2"/>
      <x:c r="H6" s="2"/>
    </x:row>
    <x:row r="7" ht="30" customHeight="1">
      <x:c r="A7" s="5" t="str">
        <x:v>Purpose</x:v>
      </x:c>
      <x:c r="B7" s="6" t="str">
        <x:v>Compare completed work, active supervision, interruptions and paid-only benefits without ranking providers.</x:v>
      </x:c>
      <x:c r="C7" s="2"/>
      <x:c r="D7" s="2"/>
      <x:c r="E7" s="2"/>
      <x:c r="F7" s="2"/>
      <x:c r="G7" s="2"/>
      <x:c r="H7" s="2"/>
    </x:row>
    <x:row r="8" ht="30" customHeight="1">
      <x:c r="A8" s="5" t="str">
        <x:v>Permission</x:v>
      </x:c>
      <x:c r="B8" s="6" t="str">
        <x:v>You may use and adapt this workbook for your own planning. It is not an official endorsement of any provider.</x:v>
      </x:c>
      <x:c r="C8" s="2"/>
      <x:c r="D8" s="2"/>
      <x:c r="E8" s="2"/>
      <x:c r="F8" s="2"/>
      <x:c r="G8" s="2"/>
      <x:c r="H8" s="2"/>
    </x:row>
    <x:row r="9" ht="30" customHeight="1">
      <x:c r="A9" s="5" t="str">
        <x:v>Privacy</x:v>
      </x:c>
      <x:c r="B9" s="6" t="str">
        <x:v>Use task labels. Do not paste private prompts, client documents, credentials or personal data.</x:v>
      </x:c>
      <x:c r="C9" s="2"/>
      <x:c r="D9" s="2"/>
      <x:c r="E9" s="2"/>
      <x:c r="F9" s="2"/>
      <x:c r="G9" s="2"/>
      <x:c r="H9" s="2"/>
    </x:row>
    <x:row r="10" ht="30" customHeight="1">
      <x:c r="A10" s="5" t="str">
        <x:v>Connections</x:v>
      </x:c>
      <x:c r="B10" s="6" t="str">
        <x:v>No macros, account connection, external workbook link or data feed.</x:v>
      </x:c>
      <x:c r="C10" s="2"/>
      <x:c r="D10" s="2"/>
      <x:c r="E10" s="2"/>
      <x:c r="F10" s="2"/>
      <x:c r="G10" s="2"/>
      <x:c r="H10" s="2"/>
    </x:row>
    <x:row r="11" ht="30" customHeight="1">
      <x:c r="A11" s="2"/>
      <x:c r="B11" s="2"/>
      <x:c r="C11" s="2"/>
      <x:c r="D11" s="2"/>
      <x:c r="E11" s="2"/>
      <x:c r="F11" s="2"/>
      <x:c r="G11" s="2"/>
      <x:c r="H11" s="2"/>
    </x:row>
    <x:row r="12" ht="30" customHeight="1">
      <x:c r="A12" s="9" t="str">
        <x:v>Method</x:v>
      </x:c>
      <x:c r="B12" s="10" t="str"/>
      <x:c r="C12" s="10" t="str"/>
      <x:c r="D12" s="10" t="str"/>
      <x:c r="E12" s="10" t="str"/>
      <x:c r="F12" s="10" t="str"/>
      <x:c r="G12" s="10" t="str"/>
      <x:c r="H12" s="11" t="str"/>
    </x:row>
    <x:row r="13" ht="30" customHeight="1">
      <x:c r="A13" s="2" t="n">
        <x:v>1</x:v>
      </x:c>
      <x:c r="B13" s="6" t="str">
        <x:v>Write an acceptance condition before seeing the result.</x:v>
      </x:c>
      <x:c r="C13" s="6"/>
      <x:c r="D13" s="6"/>
      <x:c r="E13" s="6"/>
      <x:c r="F13" s="6"/>
      <x:c r="G13" s="6"/>
      <x:c r="H13" s="6"/>
    </x:row>
    <x:row r="14" ht="30" customHeight="1">
      <x:c r="A14" s="2" t="n">
        <x:v>2</x:v>
      </x:c>
      <x:c r="B14" s="6" t="str">
        <x:v>Record Accepted, Partial or Rejected. A polished answer is not automatically completed work.</x:v>
      </x:c>
      <x:c r="C14" s="6"/>
      <x:c r="D14" s="6"/>
      <x:c r="E14" s="6"/>
      <x:c r="F14" s="6"/>
      <x:c r="G14" s="6"/>
      <x:c r="H14" s="6"/>
    </x:row>
    <x:row r="15" ht="30" customHeight="1">
      <x:c r="A15" s="2" t="n">
        <x:v>3</x:v>
      </x:c>
      <x:c r="B15" s="6" t="str">
        <x:v>Count active setup, checking, correction and integration separately from blocked/waiting minutes.</x:v>
      </x:c>
      <x:c r="C15" s="6"/>
      <x:c r="D15" s="6"/>
      <x:c r="E15" s="6"/>
      <x:c r="F15" s="6"/>
      <x:c r="G15" s="6"/>
      <x:c r="H15" s="6"/>
    </x:row>
    <x:row r="16" ht="30" customHeight="1">
      <x:c r="A16" s="2" t="n">
        <x:v>4</x:v>
      </x:c>
      <x:c r="B16" s="6" t="str">
        <x:v>Mark whether starting conditions were comparable; keep unknowns visible.</x:v>
      </x:c>
      <x:c r="C16" s="6"/>
      <x:c r="D16" s="6"/>
      <x:c r="E16" s="6"/>
      <x:c r="F16" s="6"/>
      <x:c r="G16" s="6"/>
      <x:c r="H16" s="6"/>
    </x:row>
    <x:row r="17" ht="30" customHeight="1">
      <x:c r="A17" s="2" t="n">
        <x:v>5</x:v>
      </x:c>
      <x:c r="B17" s="6" t="str">
        <x:v>Enter the two plan labels on Summary. A blank denominator stays blank instead of producing #DIV/0!.</x:v>
      </x:c>
      <x:c r="C17" s="6"/>
      <x:c r="D17" s="6"/>
      <x:c r="E17" s="6"/>
      <x:c r="F17" s="6"/>
      <x:c r="G17" s="6"/>
      <x:c r="H17" s="6"/>
    </x:row>
    <x:row r="18" ht="30" customHeight="1">
      <x:c r="A18" s="2" t="n">
        <x:v>6</x:v>
      </x:c>
      <x:c r="B18" s="6" t="str">
        <x:v>Use the decision fields manually. The workbook does not choose a winner, cancel a plan or calculate income.</x:v>
      </x:c>
      <x:c r="C18" s="6"/>
      <x:c r="D18" s="6"/>
      <x:c r="E18" s="6"/>
      <x:c r="F18" s="6"/>
      <x:c r="G18" s="6"/>
      <x:c r="H18" s="6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B4:H4"/>
    <x:mergeCell ref="B5:H5"/>
    <x:mergeCell ref="B6:H6"/>
    <x:mergeCell ref="B7:H7"/>
    <x:mergeCell ref="B8:H8"/>
    <x:mergeCell ref="B9:H9"/>
    <x:mergeCell ref="B10:H10"/>
    <x:mergeCell ref="B13:H13"/>
    <x:mergeCell ref="B14:H14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F6F89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24" hidden="0" customWidth="1"/>
    <x:col min="4" max="4" width="36" hidden="0" customWidth="1"/>
    <x:col min="5" max="5" width="12" hidden="0" customWidth="1"/>
    <x:col min="6" max="6" width="19" hidden="0" customWidth="1"/>
    <x:col min="7" max="7" width="17" hidden="0" customWidth="1"/>
    <x:col min="8" max="8" width="15" hidden="0" customWidth="1"/>
    <x:col min="9" max="9" width="18" hidden="0" customWidth="1"/>
    <x:col min="10" max="10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4" t="str">
        <x:v>Seven-day task log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42" customHeight="1">
      <x:c r="A4" s="21" t="str">
        <x:v>Date</x:v>
      </x:c>
      <x:c r="B4" s="21" t="str">
        <x:v>Plan label</x:v>
      </x:c>
      <x:c r="C4" s="21" t="str">
        <x:v>Task label</x:v>
      </x:c>
      <x:c r="D4" s="21" t="str">
        <x:v>Acceptance criterion</x:v>
      </x:c>
      <x:c r="E4" s="21" t="str">
        <x:v>Outcome</x:v>
      </x:c>
      <x:c r="F4" s="21" t="str">
        <x:v>Active setup-and-supervision minutes</x:v>
      </x:c>
      <x:c r="G4" s="21" t="str">
        <x:v>Blocked/waiting minutes</x:v>
      </x:c>
      <x:c r="H4" s="21" t="str">
        <x:v>Paid-only benefit</x:v>
      </x:c>
      <x:c r="I4" s="21" t="str">
        <x:v>Comparable starting conditions</x:v>
      </x:c>
      <x:c r="J4" s="21" t="str">
        <x:v>Notes</x:v>
      </x:c>
    </x:row>
    <x:row r="5" ht="23" customHeight="1">
      <x:c r="A5" s="22"/>
      <x:c r="B5" s="23"/>
      <x:c r="C5" s="23"/>
      <x:c r="D5" s="23"/>
      <x:c r="E5" s="23"/>
      <x:c r="F5" s="24"/>
      <x:c r="G5" s="24"/>
      <x:c r="H5" s="23"/>
      <x:c r="I5" s="23"/>
      <x:c r="J5" s="25"/>
    </x:row>
    <x:row r="6" ht="23" customHeight="1">
      <x:c r="A6" s="22"/>
      <x:c r="B6" s="23"/>
      <x:c r="C6" s="23"/>
      <x:c r="D6" s="23"/>
      <x:c r="E6" s="23"/>
      <x:c r="F6" s="24"/>
      <x:c r="G6" s="24"/>
      <x:c r="H6" s="23"/>
      <x:c r="I6" s="23"/>
      <x:c r="J6" s="25"/>
    </x:row>
    <x:row r="7" ht="23" customHeight="1">
      <x:c r="A7" s="22"/>
      <x:c r="B7" s="23"/>
      <x:c r="C7" s="23"/>
      <x:c r="D7" s="23"/>
      <x:c r="E7" s="23"/>
      <x:c r="F7" s="24"/>
      <x:c r="G7" s="24"/>
      <x:c r="H7" s="23"/>
      <x:c r="I7" s="23"/>
      <x:c r="J7" s="25"/>
    </x:row>
    <x:row r="8" ht="23" customHeight="1">
      <x:c r="A8" s="22"/>
      <x:c r="B8" s="23"/>
      <x:c r="C8" s="23"/>
      <x:c r="D8" s="23"/>
      <x:c r="E8" s="23"/>
      <x:c r="F8" s="24"/>
      <x:c r="G8" s="24"/>
      <x:c r="H8" s="23"/>
      <x:c r="I8" s="23"/>
      <x:c r="J8" s="25"/>
    </x:row>
    <x:row r="9" ht="23" customHeight="1">
      <x:c r="A9" s="22"/>
      <x:c r="B9" s="23"/>
      <x:c r="C9" s="23"/>
      <x:c r="D9" s="23"/>
      <x:c r="E9" s="23"/>
      <x:c r="F9" s="24"/>
      <x:c r="G9" s="24"/>
      <x:c r="H9" s="23"/>
      <x:c r="I9" s="23"/>
      <x:c r="J9" s="25"/>
    </x:row>
    <x:row r="10" ht="23" customHeight="1">
      <x:c r="A10" s="22"/>
      <x:c r="B10" s="23"/>
      <x:c r="C10" s="23"/>
      <x:c r="D10" s="23"/>
      <x:c r="E10" s="23"/>
      <x:c r="F10" s="24"/>
      <x:c r="G10" s="24"/>
      <x:c r="H10" s="23"/>
      <x:c r="I10" s="23"/>
      <x:c r="J10" s="25"/>
    </x:row>
    <x:row r="11" ht="23" customHeight="1">
      <x:c r="A11" s="22"/>
      <x:c r="B11" s="23"/>
      <x:c r="C11" s="23"/>
      <x:c r="D11" s="23"/>
      <x:c r="E11" s="23"/>
      <x:c r="F11" s="24"/>
      <x:c r="G11" s="24"/>
      <x:c r="H11" s="23"/>
      <x:c r="I11" s="23"/>
      <x:c r="J11" s="25"/>
    </x:row>
    <x:row r="12" ht="23" customHeight="1">
      <x:c r="A12" s="22"/>
      <x:c r="B12" s="23"/>
      <x:c r="C12" s="23"/>
      <x:c r="D12" s="23"/>
      <x:c r="E12" s="23"/>
      <x:c r="F12" s="24"/>
      <x:c r="G12" s="24"/>
      <x:c r="H12" s="23"/>
      <x:c r="I12" s="23"/>
      <x:c r="J12" s="25"/>
    </x:row>
    <x:row r="13" ht="23" customHeight="1">
      <x:c r="A13" s="22"/>
      <x:c r="B13" s="23"/>
      <x:c r="C13" s="23"/>
      <x:c r="D13" s="23"/>
      <x:c r="E13" s="23"/>
      <x:c r="F13" s="24"/>
      <x:c r="G13" s="24"/>
      <x:c r="H13" s="23"/>
      <x:c r="I13" s="23"/>
      <x:c r="J13" s="25"/>
    </x:row>
    <x:row r="14" ht="23" customHeight="1">
      <x:c r="A14" s="22"/>
      <x:c r="B14" s="23"/>
      <x:c r="C14" s="23"/>
      <x:c r="D14" s="23"/>
      <x:c r="E14" s="23"/>
      <x:c r="F14" s="24"/>
      <x:c r="G14" s="24"/>
      <x:c r="H14" s="23"/>
      <x:c r="I14" s="23"/>
      <x:c r="J14" s="25"/>
    </x:row>
    <x:row r="15" ht="23" customHeight="1">
      <x:c r="A15" s="22"/>
      <x:c r="B15" s="23"/>
      <x:c r="C15" s="23"/>
      <x:c r="D15" s="23"/>
      <x:c r="E15" s="23"/>
      <x:c r="F15" s="24"/>
      <x:c r="G15" s="24"/>
      <x:c r="H15" s="23"/>
      <x:c r="I15" s="23"/>
      <x:c r="J15" s="25"/>
    </x:row>
    <x:row r="16" ht="23" customHeight="1">
      <x:c r="A16" s="22"/>
      <x:c r="B16" s="23"/>
      <x:c r="C16" s="23"/>
      <x:c r="D16" s="23"/>
      <x:c r="E16" s="23"/>
      <x:c r="F16" s="24"/>
      <x:c r="G16" s="24"/>
      <x:c r="H16" s="23"/>
      <x:c r="I16" s="23"/>
      <x:c r="J16" s="25"/>
    </x:row>
    <x:row r="17" ht="23" customHeight="1">
      <x:c r="A17" s="22"/>
      <x:c r="B17" s="23"/>
      <x:c r="C17" s="23"/>
      <x:c r="D17" s="23"/>
      <x:c r="E17" s="23"/>
      <x:c r="F17" s="24"/>
      <x:c r="G17" s="24"/>
      <x:c r="H17" s="23"/>
      <x:c r="I17" s="23"/>
      <x:c r="J17" s="25"/>
    </x:row>
    <x:row r="18" ht="23" customHeight="1">
      <x:c r="A18" s="22"/>
      <x:c r="B18" s="23"/>
      <x:c r="C18" s="23"/>
      <x:c r="D18" s="23"/>
      <x:c r="E18" s="23"/>
      <x:c r="F18" s="24"/>
      <x:c r="G18" s="24"/>
      <x:c r="H18" s="23"/>
      <x:c r="I18" s="23"/>
      <x:c r="J18" s="25"/>
    </x:row>
    <x:row r="19" ht="23" customHeight="1">
      <x:c r="A19" s="22"/>
      <x:c r="B19" s="23"/>
      <x:c r="C19" s="23"/>
      <x:c r="D19" s="23"/>
      <x:c r="E19" s="23"/>
      <x:c r="F19" s="24"/>
      <x:c r="G19" s="24"/>
      <x:c r="H19" s="23"/>
      <x:c r="I19" s="23"/>
      <x:c r="J19" s="25"/>
    </x:row>
    <x:row r="20" ht="23" customHeight="1">
      <x:c r="A20" s="22"/>
      <x:c r="B20" s="23"/>
      <x:c r="C20" s="23"/>
      <x:c r="D20" s="23"/>
      <x:c r="E20" s="23"/>
      <x:c r="F20" s="24"/>
      <x:c r="G20" s="24"/>
      <x:c r="H20" s="23"/>
      <x:c r="I20" s="23"/>
      <x:c r="J20" s="25"/>
    </x:row>
    <x:row r="21" ht="23" customHeight="1">
      <x:c r="A21" s="22"/>
      <x:c r="B21" s="23"/>
      <x:c r="C21" s="23"/>
      <x:c r="D21" s="23"/>
      <x:c r="E21" s="23"/>
      <x:c r="F21" s="24"/>
      <x:c r="G21" s="24"/>
      <x:c r="H21" s="23"/>
      <x:c r="I21" s="23"/>
      <x:c r="J21" s="25"/>
    </x:row>
    <x:row r="22" ht="23" customHeight="1">
      <x:c r="A22" s="22"/>
      <x:c r="B22" s="23"/>
      <x:c r="C22" s="23"/>
      <x:c r="D22" s="23"/>
      <x:c r="E22" s="23"/>
      <x:c r="F22" s="24"/>
      <x:c r="G22" s="24"/>
      <x:c r="H22" s="23"/>
      <x:c r="I22" s="23"/>
      <x:c r="J22" s="25"/>
    </x:row>
    <x:row r="23" ht="23" customHeight="1">
      <x:c r="A23" s="22"/>
      <x:c r="B23" s="23"/>
      <x:c r="C23" s="23"/>
      <x:c r="D23" s="23"/>
      <x:c r="E23" s="23"/>
      <x:c r="F23" s="24"/>
      <x:c r="G23" s="24"/>
      <x:c r="H23" s="23"/>
      <x:c r="I23" s="23"/>
      <x:c r="J23" s="25"/>
    </x:row>
    <x:row r="24" ht="23" customHeight="1">
      <x:c r="A24" s="22"/>
      <x:c r="B24" s="23"/>
      <x:c r="C24" s="23"/>
      <x:c r="D24" s="23"/>
      <x:c r="E24" s="23"/>
      <x:c r="F24" s="24"/>
      <x:c r="G24" s="24"/>
      <x:c r="H24" s="23"/>
      <x:c r="I24" s="23"/>
      <x:c r="J24" s="25"/>
    </x:row>
    <x:row r="25" ht="23" customHeight="1">
      <x:c r="A25" s="22"/>
      <x:c r="B25" s="23"/>
      <x:c r="C25" s="23"/>
      <x:c r="D25" s="23"/>
      <x:c r="E25" s="23"/>
      <x:c r="F25" s="24"/>
      <x:c r="G25" s="24"/>
      <x:c r="H25" s="23"/>
      <x:c r="I25" s="23"/>
      <x:c r="J25" s="25"/>
    </x:row>
    <x:row r="26" ht="23" customHeight="1">
      <x:c r="A26" s="22"/>
      <x:c r="B26" s="23"/>
      <x:c r="C26" s="23"/>
      <x:c r="D26" s="23"/>
      <x:c r="E26" s="23"/>
      <x:c r="F26" s="24"/>
      <x:c r="G26" s="24"/>
      <x:c r="H26" s="23"/>
      <x:c r="I26" s="23"/>
      <x:c r="J26" s="25"/>
    </x:row>
    <x:row r="27" ht="23" customHeight="1">
      <x:c r="A27" s="22"/>
      <x:c r="B27" s="23"/>
      <x:c r="C27" s="23"/>
      <x:c r="D27" s="23"/>
      <x:c r="E27" s="23"/>
      <x:c r="F27" s="24"/>
      <x:c r="G27" s="24"/>
      <x:c r="H27" s="23"/>
      <x:c r="I27" s="23"/>
      <x:c r="J27" s="25"/>
    </x:row>
    <x:row r="28" ht="23" customHeight="1">
      <x:c r="A28" s="22"/>
      <x:c r="B28" s="23"/>
      <x:c r="C28" s="23"/>
      <x:c r="D28" s="23"/>
      <x:c r="E28" s="23"/>
      <x:c r="F28" s="24"/>
      <x:c r="G28" s="24"/>
      <x:c r="H28" s="23"/>
      <x:c r="I28" s="23"/>
      <x:c r="J28" s="25"/>
    </x:row>
    <x:row r="29" ht="23" customHeight="1">
      <x:c r="A29" s="22"/>
      <x:c r="B29" s="23"/>
      <x:c r="C29" s="23"/>
      <x:c r="D29" s="23"/>
      <x:c r="E29" s="23"/>
      <x:c r="F29" s="24"/>
      <x:c r="G29" s="24"/>
      <x:c r="H29" s="23"/>
      <x:c r="I29" s="23"/>
      <x:c r="J29" s="25"/>
    </x:row>
    <x:row r="30" ht="23" customHeight="1">
      <x:c r="A30" s="22"/>
      <x:c r="B30" s="23"/>
      <x:c r="C30" s="23"/>
      <x:c r="D30" s="23"/>
      <x:c r="E30" s="23"/>
      <x:c r="F30" s="24"/>
      <x:c r="G30" s="24"/>
      <x:c r="H30" s="23"/>
      <x:c r="I30" s="23"/>
      <x:c r="J30" s="25"/>
    </x:row>
    <x:row r="31" ht="23" customHeight="1">
      <x:c r="A31" s="22"/>
      <x:c r="B31" s="23"/>
      <x:c r="C31" s="23"/>
      <x:c r="D31" s="23"/>
      <x:c r="E31" s="23"/>
      <x:c r="F31" s="24"/>
      <x:c r="G31" s="24"/>
      <x:c r="H31" s="23"/>
      <x:c r="I31" s="23"/>
      <x:c r="J31" s="25"/>
    </x:row>
    <x:row r="32" ht="23" customHeight="1">
      <x:c r="A32" s="22"/>
      <x:c r="B32" s="23"/>
      <x:c r="C32" s="23"/>
      <x:c r="D32" s="23"/>
      <x:c r="E32" s="23"/>
      <x:c r="F32" s="24"/>
      <x:c r="G32" s="24"/>
      <x:c r="H32" s="23"/>
      <x:c r="I32" s="23"/>
      <x:c r="J32" s="25"/>
    </x:row>
    <x:row r="33" ht="23" customHeight="1">
      <x:c r="A33" s="22"/>
      <x:c r="B33" s="23"/>
      <x:c r="C33" s="23"/>
      <x:c r="D33" s="23"/>
      <x:c r="E33" s="23"/>
      <x:c r="F33" s="24"/>
      <x:c r="G33" s="24"/>
      <x:c r="H33" s="23"/>
      <x:c r="I33" s="23"/>
      <x:c r="J33" s="25"/>
    </x:row>
    <x:row r="34" ht="23" customHeight="1">
      <x:c r="A34" s="22"/>
      <x:c r="B34" s="23"/>
      <x:c r="C34" s="23"/>
      <x:c r="D34" s="23"/>
      <x:c r="E34" s="23"/>
      <x:c r="F34" s="24"/>
      <x:c r="G34" s="24"/>
      <x:c r="H34" s="23"/>
      <x:c r="I34" s="23"/>
      <x:c r="J34" s="25"/>
    </x:row>
    <x:row r="35" ht="23" customHeight="1">
      <x:c r="A35" s="22"/>
      <x:c r="B35" s="23"/>
      <x:c r="C35" s="23"/>
      <x:c r="D35" s="23"/>
      <x:c r="E35" s="23"/>
      <x:c r="F35" s="24"/>
      <x:c r="G35" s="24"/>
      <x:c r="H35" s="23"/>
      <x:c r="I35" s="23"/>
      <x:c r="J35" s="25"/>
    </x:row>
    <x:row r="36" ht="23" customHeight="1">
      <x:c r="A36" s="22"/>
      <x:c r="B36" s="23"/>
      <x:c r="C36" s="23"/>
      <x:c r="D36" s="23"/>
      <x:c r="E36" s="23"/>
      <x:c r="F36" s="24"/>
      <x:c r="G36" s="24"/>
      <x:c r="H36" s="23"/>
      <x:c r="I36" s="23"/>
      <x:c r="J36" s="25"/>
    </x:row>
    <x:row r="37" ht="23" customHeight="1">
      <x:c r="A37" s="22"/>
      <x:c r="B37" s="23"/>
      <x:c r="C37" s="23"/>
      <x:c r="D37" s="23"/>
      <x:c r="E37" s="23"/>
      <x:c r="F37" s="24"/>
      <x:c r="G37" s="24"/>
      <x:c r="H37" s="23"/>
      <x:c r="I37" s="23"/>
      <x:c r="J37" s="25"/>
    </x:row>
    <x:row r="38" ht="23" customHeight="1">
      <x:c r="A38" s="22"/>
      <x:c r="B38" s="23"/>
      <x:c r="C38" s="23"/>
      <x:c r="D38" s="23"/>
      <x:c r="E38" s="23"/>
      <x:c r="F38" s="24"/>
      <x:c r="G38" s="24"/>
      <x:c r="H38" s="23"/>
      <x:c r="I38" s="23"/>
      <x:c r="J38" s="25"/>
    </x:row>
    <x:row r="39" ht="23" customHeight="1">
      <x:c r="A39" s="22"/>
      <x:c r="B39" s="23"/>
      <x:c r="C39" s="23"/>
      <x:c r="D39" s="23"/>
      <x:c r="E39" s="23"/>
      <x:c r="F39" s="24"/>
      <x:c r="G39" s="24"/>
      <x:c r="H39" s="23"/>
      <x:c r="I39" s="23"/>
      <x:c r="J39" s="25"/>
    </x:row>
    <x:row r="40" ht="23" customHeight="1">
      <x:c r="A40" s="22"/>
      <x:c r="B40" s="23"/>
      <x:c r="C40" s="23"/>
      <x:c r="D40" s="23"/>
      <x:c r="E40" s="23"/>
      <x:c r="F40" s="24"/>
      <x:c r="G40" s="24"/>
      <x:c r="H40" s="23"/>
      <x:c r="I40" s="23"/>
      <x:c r="J40" s="25"/>
    </x:row>
    <x:row r="41" ht="23" customHeight="1">
      <x:c r="A41" s="22"/>
      <x:c r="B41" s="23"/>
      <x:c r="C41" s="23"/>
      <x:c r="D41" s="23"/>
      <x:c r="E41" s="23"/>
      <x:c r="F41" s="24"/>
      <x:c r="G41" s="24"/>
      <x:c r="H41" s="23"/>
      <x:c r="I41" s="23"/>
      <x:c r="J41" s="25"/>
    </x:row>
    <x:row r="42" ht="23" customHeight="1">
      <x:c r="A42" s="22"/>
      <x:c r="B42" s="23"/>
      <x:c r="C42" s="23"/>
      <x:c r="D42" s="23"/>
      <x:c r="E42" s="23"/>
      <x:c r="F42" s="24"/>
      <x:c r="G42" s="24"/>
      <x:c r="H42" s="23"/>
      <x:c r="I42" s="23"/>
      <x:c r="J42" s="25"/>
    </x:row>
    <x:row r="43" ht="23" customHeight="1">
      <x:c r="A43" s="22"/>
      <x:c r="B43" s="23"/>
      <x:c r="C43" s="23"/>
      <x:c r="D43" s="23"/>
      <x:c r="E43" s="23"/>
      <x:c r="F43" s="24"/>
      <x:c r="G43" s="24"/>
      <x:c r="H43" s="23"/>
      <x:c r="I43" s="23"/>
      <x:c r="J43" s="25"/>
    </x:row>
    <x:row r="44" ht="23" customHeight="1">
      <x:c r="A44" s="22"/>
      <x:c r="B44" s="23"/>
      <x:c r="C44" s="23"/>
      <x:c r="D44" s="23"/>
      <x:c r="E44" s="23"/>
      <x:c r="F44" s="24"/>
      <x:c r="G44" s="24"/>
      <x:c r="H44" s="23"/>
      <x:c r="I44" s="23"/>
      <x:c r="J44" s="25"/>
    </x:row>
    <x:row r="45" ht="23" customHeight="1">
      <x:c r="A45" s="22"/>
      <x:c r="B45" s="23"/>
      <x:c r="C45" s="23"/>
      <x:c r="D45" s="23"/>
      <x:c r="E45" s="23"/>
      <x:c r="F45" s="24"/>
      <x:c r="G45" s="24"/>
      <x:c r="H45" s="23"/>
      <x:c r="I45" s="23"/>
      <x:c r="J45" s="25"/>
    </x:row>
    <x:row r="46" ht="23" customHeight="1">
      <x:c r="A46" s="22"/>
      <x:c r="B46" s="23"/>
      <x:c r="C46" s="23"/>
      <x:c r="D46" s="23"/>
      <x:c r="E46" s="23"/>
      <x:c r="F46" s="24"/>
      <x:c r="G46" s="24"/>
      <x:c r="H46" s="23"/>
      <x:c r="I46" s="23"/>
      <x:c r="J46" s="25"/>
    </x:row>
    <x:row r="47" ht="23" customHeight="1">
      <x:c r="A47" s="22"/>
      <x:c r="B47" s="23"/>
      <x:c r="C47" s="23"/>
      <x:c r="D47" s="23"/>
      <x:c r="E47" s="23"/>
      <x:c r="F47" s="24"/>
      <x:c r="G47" s="24"/>
      <x:c r="H47" s="23"/>
      <x:c r="I47" s="23"/>
      <x:c r="J47" s="25"/>
    </x:row>
    <x:row r="48" ht="23" customHeight="1">
      <x:c r="A48" s="22"/>
      <x:c r="B48" s="23"/>
      <x:c r="C48" s="23"/>
      <x:c r="D48" s="23"/>
      <x:c r="E48" s="23"/>
      <x:c r="F48" s="24"/>
      <x:c r="G48" s="24"/>
      <x:c r="H48" s="23"/>
      <x:c r="I48" s="23"/>
      <x:c r="J48" s="25"/>
    </x:row>
    <x:row r="49" ht="23" customHeight="1">
      <x:c r="A49" s="22"/>
      <x:c r="B49" s="23"/>
      <x:c r="C49" s="23"/>
      <x:c r="D49" s="23"/>
      <x:c r="E49" s="23"/>
      <x:c r="F49" s="24"/>
      <x:c r="G49" s="24"/>
      <x:c r="H49" s="23"/>
      <x:c r="I49" s="23"/>
      <x:c r="J49" s="25"/>
    </x:row>
    <x:row r="50" ht="23" customHeight="1">
      <x:c r="A50" s="22"/>
      <x:c r="B50" s="23"/>
      <x:c r="C50" s="23"/>
      <x:c r="D50" s="23"/>
      <x:c r="E50" s="23"/>
      <x:c r="F50" s="24"/>
      <x:c r="G50" s="24"/>
      <x:c r="H50" s="23"/>
      <x:c r="I50" s="23"/>
      <x:c r="J50" s="25"/>
    </x:row>
    <x:row r="51" ht="23" customHeight="1">
      <x:c r="A51" s="22"/>
      <x:c r="B51" s="23"/>
      <x:c r="C51" s="23"/>
      <x:c r="D51" s="23"/>
      <x:c r="E51" s="23"/>
      <x:c r="F51" s="24"/>
      <x:c r="G51" s="24"/>
      <x:c r="H51" s="23"/>
      <x:c r="I51" s="23"/>
      <x:c r="J51" s="25"/>
    </x:row>
    <x:row r="52" ht="23" customHeight="1">
      <x:c r="A52" s="22"/>
      <x:c r="B52" s="23"/>
      <x:c r="C52" s="23"/>
      <x:c r="D52" s="23"/>
      <x:c r="E52" s="23"/>
      <x:c r="F52" s="24"/>
      <x:c r="G52" s="24"/>
      <x:c r="H52" s="23"/>
      <x:c r="I52" s="23"/>
      <x:c r="J52" s="25"/>
    </x:row>
    <x:row r="53" ht="23" customHeight="1">
      <x:c r="A53" s="22"/>
      <x:c r="B53" s="23"/>
      <x:c r="C53" s="23"/>
      <x:c r="D53" s="23"/>
      <x:c r="E53" s="23"/>
      <x:c r="F53" s="24"/>
      <x:c r="G53" s="24"/>
      <x:c r="H53" s="23"/>
      <x:c r="I53" s="23"/>
      <x:c r="J53" s="25"/>
    </x:row>
    <x:row r="54" ht="23" customHeight="1">
      <x:c r="A54" s="22"/>
      <x:c r="B54" s="23"/>
      <x:c r="C54" s="23"/>
      <x:c r="D54" s="23"/>
      <x:c r="E54" s="23"/>
      <x:c r="F54" s="24"/>
      <x:c r="G54" s="24"/>
      <x:c r="H54" s="23"/>
      <x:c r="I54" s="23"/>
      <x:c r="J54" s="25"/>
    </x:row>
    <x:row r="55" ht="23" customHeight="1">
      <x:c r="A55" s="22"/>
      <x:c r="B55" s="23"/>
      <x:c r="C55" s="23"/>
      <x:c r="D55" s="23"/>
      <x:c r="E55" s="23"/>
      <x:c r="F55" s="24"/>
      <x:c r="G55" s="24"/>
      <x:c r="H55" s="23"/>
      <x:c r="I55" s="23"/>
      <x:c r="J55" s="25"/>
    </x:row>
    <x:row r="56" ht="23" customHeight="1">
      <x:c r="A56" s="22"/>
      <x:c r="B56" s="23"/>
      <x:c r="C56" s="23"/>
      <x:c r="D56" s="23"/>
      <x:c r="E56" s="23"/>
      <x:c r="F56" s="24"/>
      <x:c r="G56" s="24"/>
      <x:c r="H56" s="23"/>
      <x:c r="I56" s="23"/>
      <x:c r="J56" s="25"/>
    </x:row>
    <x:row r="57" ht="23" customHeight="1">
      <x:c r="A57" s="22"/>
      <x:c r="B57" s="23"/>
      <x:c r="C57" s="23"/>
      <x:c r="D57" s="23"/>
      <x:c r="E57" s="23"/>
      <x:c r="F57" s="24"/>
      <x:c r="G57" s="24"/>
      <x:c r="H57" s="23"/>
      <x:c r="I57" s="23"/>
      <x:c r="J57" s="25"/>
    </x:row>
    <x:row r="58" ht="23" customHeight="1">
      <x:c r="A58" s="22"/>
      <x:c r="B58" s="23"/>
      <x:c r="C58" s="23"/>
      <x:c r="D58" s="23"/>
      <x:c r="E58" s="23"/>
      <x:c r="F58" s="24"/>
      <x:c r="G58" s="24"/>
      <x:c r="H58" s="23"/>
      <x:c r="I58" s="23"/>
      <x:c r="J58" s="25"/>
    </x:row>
    <x:row r="59" ht="23" customHeight="1">
      <x:c r="A59" s="22"/>
      <x:c r="B59" s="23"/>
      <x:c r="C59" s="23"/>
      <x:c r="D59" s="23"/>
      <x:c r="E59" s="23"/>
      <x:c r="F59" s="24"/>
      <x:c r="G59" s="24"/>
      <x:c r="H59" s="23"/>
      <x:c r="I59" s="23"/>
      <x:c r="J59" s="25"/>
    </x:row>
    <x:row r="60" ht="23" customHeight="1">
      <x:c r="A60" s="22"/>
      <x:c r="B60" s="23"/>
      <x:c r="C60" s="23"/>
      <x:c r="D60" s="23"/>
      <x:c r="E60" s="23"/>
      <x:c r="F60" s="24"/>
      <x:c r="G60" s="24"/>
      <x:c r="H60" s="23"/>
      <x:c r="I60" s="23"/>
      <x:c r="J60" s="25"/>
    </x:row>
    <x:row r="61" ht="23" customHeight="1">
      <x:c r="A61" s="22"/>
      <x:c r="B61" s="23"/>
      <x:c r="C61" s="23"/>
      <x:c r="D61" s="23"/>
      <x:c r="E61" s="23"/>
      <x:c r="F61" s="24"/>
      <x:c r="G61" s="24"/>
      <x:c r="H61" s="23"/>
      <x:c r="I61" s="23"/>
      <x:c r="J61" s="25"/>
    </x:row>
    <x:row r="62" ht="23" customHeight="1">
      <x:c r="A62" s="22"/>
      <x:c r="B62" s="23"/>
      <x:c r="C62" s="23"/>
      <x:c r="D62" s="23"/>
      <x:c r="E62" s="23"/>
      <x:c r="F62" s="24"/>
      <x:c r="G62" s="24"/>
      <x:c r="H62" s="23"/>
      <x:c r="I62" s="23"/>
      <x:c r="J62" s="25"/>
    </x:row>
    <x:row r="63" ht="23" customHeight="1">
      <x:c r="A63" s="22"/>
      <x:c r="B63" s="23"/>
      <x:c r="C63" s="23"/>
      <x:c r="D63" s="23"/>
      <x:c r="E63" s="23"/>
      <x:c r="F63" s="24"/>
      <x:c r="G63" s="24"/>
      <x:c r="H63" s="23"/>
      <x:c r="I63" s="23"/>
      <x:c r="J63" s="25"/>
    </x:row>
    <x:row r="64" ht="23" customHeight="1">
      <x:c r="A64" s="22"/>
      <x:c r="B64" s="23"/>
      <x:c r="C64" s="23"/>
      <x:c r="D64" s="23"/>
      <x:c r="E64" s="23"/>
      <x:c r="F64" s="24"/>
      <x:c r="G64" s="24"/>
      <x:c r="H64" s="23"/>
      <x:c r="I64" s="23"/>
      <x:c r="J64" s="25"/>
    </x:row>
    <x:row r="65" ht="23" customHeight="1">
      <x:c r="A65" s="22"/>
      <x:c r="B65" s="23"/>
      <x:c r="C65" s="23"/>
      <x:c r="D65" s="23"/>
      <x:c r="E65" s="23"/>
      <x:c r="F65" s="24"/>
      <x:c r="G65" s="24"/>
      <x:c r="H65" s="23"/>
      <x:c r="I65" s="23"/>
      <x:c r="J65" s="25"/>
    </x:row>
    <x:row r="66" ht="23" customHeight="1">
      <x:c r="A66" s="22"/>
      <x:c r="B66" s="23"/>
      <x:c r="C66" s="23"/>
      <x:c r="D66" s="23"/>
      <x:c r="E66" s="23"/>
      <x:c r="F66" s="24"/>
      <x:c r="G66" s="24"/>
      <x:c r="H66" s="23"/>
      <x:c r="I66" s="23"/>
      <x:c r="J66" s="25"/>
    </x:row>
    <x:row r="67" ht="23" customHeight="1">
      <x:c r="A67" s="22"/>
      <x:c r="B67" s="23"/>
      <x:c r="C67" s="23"/>
      <x:c r="D67" s="23"/>
      <x:c r="E67" s="23"/>
      <x:c r="F67" s="24"/>
      <x:c r="G67" s="24"/>
      <x:c r="H67" s="23"/>
      <x:c r="I67" s="23"/>
      <x:c r="J67" s="25"/>
    </x:row>
    <x:row r="68" ht="23" customHeight="1">
      <x:c r="A68" s="22"/>
      <x:c r="B68" s="23"/>
      <x:c r="C68" s="23"/>
      <x:c r="D68" s="23"/>
      <x:c r="E68" s="23"/>
      <x:c r="F68" s="24"/>
      <x:c r="G68" s="24"/>
      <x:c r="H68" s="23"/>
      <x:c r="I68" s="23"/>
      <x:c r="J68" s="25"/>
    </x:row>
    <x:row r="69" ht="23" customHeight="1">
      <x:c r="A69" s="22"/>
      <x:c r="B69" s="23"/>
      <x:c r="C69" s="23"/>
      <x:c r="D69" s="23"/>
      <x:c r="E69" s="23"/>
      <x:c r="F69" s="24"/>
      <x:c r="G69" s="24"/>
      <x:c r="H69" s="23"/>
      <x:c r="I69" s="23"/>
      <x:c r="J69" s="25"/>
    </x:row>
    <x:row r="70" ht="23" customHeight="1">
      <x:c r="A70" s="22"/>
      <x:c r="B70" s="23"/>
      <x:c r="C70" s="23"/>
      <x:c r="D70" s="23"/>
      <x:c r="E70" s="23"/>
      <x:c r="F70" s="24"/>
      <x:c r="G70" s="24"/>
      <x:c r="H70" s="23"/>
      <x:c r="I70" s="23"/>
      <x:c r="J70" s="25"/>
    </x:row>
    <x:row r="71" ht="23" customHeight="1">
      <x:c r="A71" s="22"/>
      <x:c r="B71" s="23"/>
      <x:c r="C71" s="23"/>
      <x:c r="D71" s="23"/>
      <x:c r="E71" s="23"/>
      <x:c r="F71" s="24"/>
      <x:c r="G71" s="24"/>
      <x:c r="H71" s="23"/>
      <x:c r="I71" s="23"/>
      <x:c r="J71" s="25"/>
    </x:row>
    <x:row r="72" ht="23" customHeight="1">
      <x:c r="A72" s="22"/>
      <x:c r="B72" s="23"/>
      <x:c r="C72" s="23"/>
      <x:c r="D72" s="23"/>
      <x:c r="E72" s="23"/>
      <x:c r="F72" s="24"/>
      <x:c r="G72" s="24"/>
      <x:c r="H72" s="23"/>
      <x:c r="I72" s="23"/>
      <x:c r="J72" s="25"/>
    </x:row>
    <x:row r="73" ht="23" customHeight="1">
      <x:c r="A73" s="22"/>
      <x:c r="B73" s="23"/>
      <x:c r="C73" s="23"/>
      <x:c r="D73" s="23"/>
      <x:c r="E73" s="23"/>
      <x:c r="F73" s="24"/>
      <x:c r="G73" s="24"/>
      <x:c r="H73" s="23"/>
      <x:c r="I73" s="23"/>
      <x:c r="J73" s="25"/>
    </x:row>
    <x:row r="74" ht="23" customHeight="1">
      <x:c r="A74" s="22"/>
      <x:c r="B74" s="23"/>
      <x:c r="C74" s="23"/>
      <x:c r="D74" s="23"/>
      <x:c r="E74" s="23"/>
      <x:c r="F74" s="24"/>
      <x:c r="G74" s="24"/>
      <x:c r="H74" s="23"/>
      <x:c r="I74" s="23"/>
      <x:c r="J74" s="25"/>
    </x:row>
    <x:row r="75" ht="23" customHeight="1">
      <x:c r="A75" s="22"/>
      <x:c r="B75" s="23"/>
      <x:c r="C75" s="23"/>
      <x:c r="D75" s="23"/>
      <x:c r="E75" s="23"/>
      <x:c r="F75" s="24"/>
      <x:c r="G75" s="24"/>
      <x:c r="H75" s="23"/>
      <x:c r="I75" s="23"/>
      <x:c r="J75" s="25"/>
    </x:row>
    <x:row r="76" ht="23" customHeight="1">
      <x:c r="A76" s="22"/>
      <x:c r="B76" s="23"/>
      <x:c r="C76" s="23"/>
      <x:c r="D76" s="23"/>
      <x:c r="E76" s="23"/>
      <x:c r="F76" s="24"/>
      <x:c r="G76" s="24"/>
      <x:c r="H76" s="23"/>
      <x:c r="I76" s="23"/>
      <x:c r="J76" s="25"/>
    </x:row>
    <x:row r="77" ht="23" customHeight="1">
      <x:c r="A77" s="22"/>
      <x:c r="B77" s="23"/>
      <x:c r="C77" s="23"/>
      <x:c r="D77" s="23"/>
      <x:c r="E77" s="23"/>
      <x:c r="F77" s="24"/>
      <x:c r="G77" s="24"/>
      <x:c r="H77" s="23"/>
      <x:c r="I77" s="23"/>
      <x:c r="J77" s="25"/>
    </x:row>
    <x:row r="78" ht="23" customHeight="1">
      <x:c r="A78" s="22"/>
      <x:c r="B78" s="23"/>
      <x:c r="C78" s="23"/>
      <x:c r="D78" s="23"/>
      <x:c r="E78" s="23"/>
      <x:c r="F78" s="24"/>
      <x:c r="G78" s="24"/>
      <x:c r="H78" s="23"/>
      <x:c r="I78" s="23"/>
      <x:c r="J78" s="25"/>
    </x:row>
    <x:row r="79" ht="23" customHeight="1">
      <x:c r="A79" s="22"/>
      <x:c r="B79" s="23"/>
      <x:c r="C79" s="23"/>
      <x:c r="D79" s="23"/>
      <x:c r="E79" s="23"/>
      <x:c r="F79" s="24"/>
      <x:c r="G79" s="24"/>
      <x:c r="H79" s="23"/>
      <x:c r="I79" s="23"/>
      <x:c r="J79" s="25"/>
    </x:row>
    <x:row r="80" ht="23" customHeight="1">
      <x:c r="A80" s="22"/>
      <x:c r="B80" s="23"/>
      <x:c r="C80" s="23"/>
      <x:c r="D80" s="23"/>
      <x:c r="E80" s="23"/>
      <x:c r="F80" s="24"/>
      <x:c r="G80" s="24"/>
      <x:c r="H80" s="23"/>
      <x:c r="I80" s="23"/>
      <x:c r="J80" s="25"/>
    </x:row>
    <x:row r="81" ht="23" customHeight="1">
      <x:c r="A81" s="22"/>
      <x:c r="B81" s="23"/>
      <x:c r="C81" s="23"/>
      <x:c r="D81" s="23"/>
      <x:c r="E81" s="23"/>
      <x:c r="F81" s="24"/>
      <x:c r="G81" s="24"/>
      <x:c r="H81" s="23"/>
      <x:c r="I81" s="23"/>
      <x:c r="J81" s="25"/>
    </x:row>
    <x:row r="82" ht="23" customHeight="1">
      <x:c r="A82" s="22"/>
      <x:c r="B82" s="23"/>
      <x:c r="C82" s="23"/>
      <x:c r="D82" s="23"/>
      <x:c r="E82" s="23"/>
      <x:c r="F82" s="24"/>
      <x:c r="G82" s="24"/>
      <x:c r="H82" s="23"/>
      <x:c r="I82" s="23"/>
      <x:c r="J82" s="25"/>
    </x:row>
    <x:row r="83" ht="23" customHeight="1">
      <x:c r="A83" s="22"/>
      <x:c r="B83" s="23"/>
      <x:c r="C83" s="23"/>
      <x:c r="D83" s="23"/>
      <x:c r="E83" s="23"/>
      <x:c r="F83" s="24"/>
      <x:c r="G83" s="24"/>
      <x:c r="H83" s="23"/>
      <x:c r="I83" s="23"/>
      <x:c r="J83" s="25"/>
    </x:row>
    <x:row r="84" ht="23" customHeight="1">
      <x:c r="A84" s="22"/>
      <x:c r="B84" s="23"/>
      <x:c r="C84" s="23"/>
      <x:c r="D84" s="23"/>
      <x:c r="E84" s="23"/>
      <x:c r="F84" s="24"/>
      <x:c r="G84" s="24"/>
      <x:c r="H84" s="23"/>
      <x:c r="I84" s="23"/>
      <x:c r="J84" s="25"/>
    </x:row>
    <x:row r="85" ht="23" customHeight="1">
      <x:c r="A85" s="22"/>
      <x:c r="B85" s="23"/>
      <x:c r="C85" s="23"/>
      <x:c r="D85" s="23"/>
      <x:c r="E85" s="23"/>
      <x:c r="F85" s="24"/>
      <x:c r="G85" s="24"/>
      <x:c r="H85" s="23"/>
      <x:c r="I85" s="23"/>
      <x:c r="J85" s="25"/>
    </x:row>
    <x:row r="86" ht="23" customHeight="1">
      <x:c r="A86" s="22"/>
      <x:c r="B86" s="23"/>
      <x:c r="C86" s="23"/>
      <x:c r="D86" s="23"/>
      <x:c r="E86" s="23"/>
      <x:c r="F86" s="24"/>
      <x:c r="G86" s="24"/>
      <x:c r="H86" s="23"/>
      <x:c r="I86" s="23"/>
      <x:c r="J86" s="25"/>
    </x:row>
    <x:row r="87" ht="23" customHeight="1">
      <x:c r="A87" s="22"/>
      <x:c r="B87" s="23"/>
      <x:c r="C87" s="23"/>
      <x:c r="D87" s="23"/>
      <x:c r="E87" s="23"/>
      <x:c r="F87" s="24"/>
      <x:c r="G87" s="24"/>
      <x:c r="H87" s="23"/>
      <x:c r="I87" s="23"/>
      <x:c r="J87" s="25"/>
    </x:row>
    <x:row r="88" ht="23" customHeight="1">
      <x:c r="A88" s="22"/>
      <x:c r="B88" s="23"/>
      <x:c r="C88" s="23"/>
      <x:c r="D88" s="23"/>
      <x:c r="E88" s="23"/>
      <x:c r="F88" s="24"/>
      <x:c r="G88" s="24"/>
      <x:c r="H88" s="23"/>
      <x:c r="I88" s="23"/>
      <x:c r="J88" s="25"/>
    </x:row>
    <x:row r="89" ht="23" customHeight="1">
      <x:c r="A89" s="22"/>
      <x:c r="B89" s="23"/>
      <x:c r="C89" s="23"/>
      <x:c r="D89" s="23"/>
      <x:c r="E89" s="23"/>
      <x:c r="F89" s="24"/>
      <x:c r="G89" s="24"/>
      <x:c r="H89" s="23"/>
      <x:c r="I89" s="23"/>
      <x:c r="J89" s="25"/>
    </x:row>
    <x:row r="90" ht="23" customHeight="1">
      <x:c r="A90" s="22"/>
      <x:c r="B90" s="23"/>
      <x:c r="C90" s="23"/>
      <x:c r="D90" s="23"/>
      <x:c r="E90" s="23"/>
      <x:c r="F90" s="24"/>
      <x:c r="G90" s="24"/>
      <x:c r="H90" s="23"/>
      <x:c r="I90" s="23"/>
      <x:c r="J90" s="25"/>
    </x:row>
    <x:row r="91" ht="23" customHeight="1">
      <x:c r="A91" s="22"/>
      <x:c r="B91" s="23"/>
      <x:c r="C91" s="23"/>
      <x:c r="D91" s="23"/>
      <x:c r="E91" s="23"/>
      <x:c r="F91" s="24"/>
      <x:c r="G91" s="24"/>
      <x:c r="H91" s="23"/>
      <x:c r="I91" s="23"/>
      <x:c r="J91" s="25"/>
    </x:row>
    <x:row r="92" ht="23" customHeight="1">
      <x:c r="A92" s="22"/>
      <x:c r="B92" s="23"/>
      <x:c r="C92" s="23"/>
      <x:c r="D92" s="23"/>
      <x:c r="E92" s="23"/>
      <x:c r="F92" s="24"/>
      <x:c r="G92" s="24"/>
      <x:c r="H92" s="23"/>
      <x:c r="I92" s="23"/>
      <x:c r="J92" s="25"/>
    </x:row>
    <x:row r="93" ht="23" customHeight="1">
      <x:c r="A93" s="22"/>
      <x:c r="B93" s="23"/>
      <x:c r="C93" s="23"/>
      <x:c r="D93" s="23"/>
      <x:c r="E93" s="23"/>
      <x:c r="F93" s="24"/>
      <x:c r="G93" s="24"/>
      <x:c r="H93" s="23"/>
      <x:c r="I93" s="23"/>
      <x:c r="J93" s="25"/>
    </x:row>
    <x:row r="94" ht="23" customHeight="1">
      <x:c r="A94" s="22"/>
      <x:c r="B94" s="23"/>
      <x:c r="C94" s="23"/>
      <x:c r="D94" s="23"/>
      <x:c r="E94" s="23"/>
      <x:c r="F94" s="24"/>
      <x:c r="G94" s="24"/>
      <x:c r="H94" s="23"/>
      <x:c r="I94" s="23"/>
      <x:c r="J94" s="25"/>
    </x:row>
    <x:row r="95" ht="23" customHeight="1">
      <x:c r="A95" s="22"/>
      <x:c r="B95" s="23"/>
      <x:c r="C95" s="23"/>
      <x:c r="D95" s="23"/>
      <x:c r="E95" s="23"/>
      <x:c r="F95" s="24"/>
      <x:c r="G95" s="24"/>
      <x:c r="H95" s="23"/>
      <x:c r="I95" s="23"/>
      <x:c r="J95" s="25"/>
    </x:row>
    <x:row r="96" ht="23" customHeight="1">
      <x:c r="A96" s="22"/>
      <x:c r="B96" s="23"/>
      <x:c r="C96" s="23"/>
      <x:c r="D96" s="23"/>
      <x:c r="E96" s="23"/>
      <x:c r="F96" s="24"/>
      <x:c r="G96" s="24"/>
      <x:c r="H96" s="23"/>
      <x:c r="I96" s="23"/>
      <x:c r="J96" s="25"/>
    </x:row>
    <x:row r="97" ht="23" customHeight="1">
      <x:c r="A97" s="22"/>
      <x:c r="B97" s="23"/>
      <x:c r="C97" s="23"/>
      <x:c r="D97" s="23"/>
      <x:c r="E97" s="23"/>
      <x:c r="F97" s="24"/>
      <x:c r="G97" s="24"/>
      <x:c r="H97" s="23"/>
      <x:c r="I97" s="23"/>
      <x:c r="J97" s="25"/>
    </x:row>
    <x:row r="98" ht="23" customHeight="1">
      <x:c r="A98" s="22"/>
      <x:c r="B98" s="23"/>
      <x:c r="C98" s="23"/>
      <x:c r="D98" s="23"/>
      <x:c r="E98" s="23"/>
      <x:c r="F98" s="24"/>
      <x:c r="G98" s="24"/>
      <x:c r="H98" s="23"/>
      <x:c r="I98" s="23"/>
      <x:c r="J98" s="25"/>
    </x:row>
    <x:row r="99" ht="23" customHeight="1">
      <x:c r="A99" s="22"/>
      <x:c r="B99" s="23"/>
      <x:c r="C99" s="23"/>
      <x:c r="D99" s="23"/>
      <x:c r="E99" s="23"/>
      <x:c r="F99" s="24"/>
      <x:c r="G99" s="24"/>
      <x:c r="H99" s="23"/>
      <x:c r="I99" s="23"/>
      <x:c r="J99" s="25"/>
    </x:row>
    <x:row r="100" ht="23" customHeight="1">
      <x:c r="A100" s="22"/>
      <x:c r="B100" s="23"/>
      <x:c r="C100" s="23"/>
      <x:c r="D100" s="23"/>
      <x:c r="E100" s="23"/>
      <x:c r="F100" s="24"/>
      <x:c r="G100" s="24"/>
      <x:c r="H100" s="23"/>
      <x:c r="I100" s="23"/>
      <x:c r="J100" s="25"/>
    </x:row>
    <x:row r="101" ht="23" customHeight="1">
      <x:c r="A101" s="22"/>
      <x:c r="B101" s="23"/>
      <x:c r="C101" s="23"/>
      <x:c r="D101" s="23"/>
      <x:c r="E101" s="23"/>
      <x:c r="F101" s="24"/>
      <x:c r="G101" s="24"/>
      <x:c r="H101" s="23"/>
      <x:c r="I101" s="23"/>
      <x:c r="J101" s="25"/>
    </x:row>
    <x:row r="102" ht="23" customHeight="1">
      <x:c r="A102" s="22"/>
      <x:c r="B102" s="23"/>
      <x:c r="C102" s="23"/>
      <x:c r="D102" s="23"/>
      <x:c r="E102" s="23"/>
      <x:c r="F102" s="24"/>
      <x:c r="G102" s="24"/>
      <x:c r="H102" s="23"/>
      <x:c r="I102" s="23"/>
      <x:c r="J102" s="25"/>
    </x:row>
    <x:row r="103" ht="23" customHeight="1">
      <x:c r="A103" s="22"/>
      <x:c r="B103" s="23"/>
      <x:c r="C103" s="23"/>
      <x:c r="D103" s="23"/>
      <x:c r="E103" s="23"/>
      <x:c r="F103" s="24"/>
      <x:c r="G103" s="24"/>
      <x:c r="H103" s="23"/>
      <x:c r="I103" s="23"/>
      <x:c r="J103" s="25"/>
    </x:row>
    <x:row r="104" ht="23" customHeight="1">
      <x:c r="A104" s="26"/>
      <x:c r="B104" s="27"/>
      <x:c r="C104" s="27"/>
      <x:c r="D104" s="27"/>
      <x:c r="E104" s="27"/>
      <x:c r="F104" s="28"/>
      <x:c r="G104" s="28"/>
      <x:c r="H104" s="27"/>
      <x:c r="I104" s="27"/>
      <x:c r="J104" s="29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dataValidations count="3">
    <x:dataValidation type="list" sqref="E5:E104">
      <x:formula1>"Accepted,Partial,Rejected"</x:formula1>
    </x:dataValidation>
    <x:dataValidation type="list" sqref="H5:I104">
      <x:formula1>"Yes,No,Unsure"</x:formula1>
    </x:dataValidation>
    <x:dataValidation type="whole" operator="between" sqref="F5:G104">
      <x:formula1>0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4F7F5E"/>
  </x:sheetPr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18" hidden="0" customWidth="1"/>
    <x:col min="4" max="4" width="3" hidden="0" customWidth="1"/>
    <x:col min="5" max="5" width="3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Subscription audit summary</x:v>
      </x:c>
      <x:c r="B2" s="3"/>
      <x:c r="C2" s="3"/>
      <x:c r="D2" s="3"/>
      <x:c r="E2" s="3"/>
      <x:c r="F2" s="3"/>
      <x:c r="G2" s="3"/>
      <x:c r="H2" s="3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 t="str">
        <x:v>Plan labels</x:v>
      </x:c>
      <x:c r="B4" s="18" t="str">
        <x:v>Plan A</x:v>
      </x:c>
      <x:c r="C4" s="18" t="str">
        <x:v>Plan B</x:v>
      </x:c>
      <x:c r="D4" s="2"/>
      <x:c r="E4" s="9" t="str">
        <x:v>Manual decision record</x:v>
      </x:c>
      <x:c r="F4" s="10" t="str"/>
      <x:c r="G4" s="10" t="str"/>
      <x:c r="H4" s="11" t="str"/>
    </x:row>
    <x:row r="5">
      <x:c r="A5" s="16" t="str">
        <x:v>Measure</x:v>
      </x:c>
      <x:c r="B5" s="16" t="str">
        <x:v>Plan A</x:v>
      </x:c>
      <x:c r="C5" s="16" t="str">
        <x:v>Plan B</x:v>
      </x:c>
      <x:c r="D5" s="2"/>
      <x:c r="E5" s="31" t="str">
        <x:v>Actual current subscription price and currency</x:v>
      </x:c>
      <x:c r="F5" s="35"/>
      <x:c r="G5" s="35"/>
      <x:c r="H5" s="35"/>
    </x:row>
    <x:row r="6">
      <x:c r="A6" s="31" t="str">
        <x:v>Logged attempts</x:v>
      </x:c>
      <x:c r="B6" s="31" t="n">
        <x:f>COUNTIFS('Task Log'!$B$5:$B$104,$B$4,'Task Log'!$C$5:$C$104,"&lt;&gt;")</x:f>
        <x:v>0</x:v>
      </x:c>
      <x:c r="C6" s="31" t="n">
        <x:f>COUNTIFS('Task Log'!$B$5:$B$104,$C$4,'Task Log'!$C$5:$C$104,"&lt;&gt;")</x:f>
        <x:v>0</x:v>
      </x:c>
      <x:c r="D6" s="2"/>
      <x:c r="E6" s="32" t="str">
        <x:v>Benefit I would miss</x:v>
      </x:c>
      <x:c r="F6" s="23"/>
      <x:c r="G6" s="23"/>
      <x:c r="H6" s="23"/>
    </x:row>
    <x:row r="7">
      <x:c r="A7" s="32" t="str">
        <x:v>Accepted</x:v>
      </x:c>
      <x:c r="B7" s="32" t="n">
        <x:f>COUNTIFS('Task Log'!$B$5:$B$104,$B$4,'Task Log'!$E$5:$E$104,"Accepted")</x:f>
        <x:v>0</x:v>
      </x:c>
      <x:c r="C7" s="32" t="n">
        <x:f>COUNTIFS('Task Log'!$B$5:$B$104,$C$4,'Task Log'!$E$5:$E$104,"Accepted")</x:f>
        <x:v>0</x:v>
      </x:c>
      <x:c r="D7" s="2"/>
      <x:c r="E7" s="32" t="str">
        <x:v>Credible alternative</x:v>
      </x:c>
      <x:c r="F7" s="23"/>
      <x:c r="G7" s="23"/>
      <x:c r="H7" s="23"/>
    </x:row>
    <x:row r="8">
      <x:c r="A8" s="32" t="str">
        <x:v>Partial</x:v>
      </x:c>
      <x:c r="B8" s="32" t="n">
        <x:f>COUNTIFS('Task Log'!$B$5:$B$104,$B$4,'Task Log'!$E$5:$E$104,"Partial")</x:f>
        <x:v>0</x:v>
      </x:c>
      <x:c r="C8" s="32" t="n">
        <x:f>COUNTIFS('Task Log'!$B$5:$B$104,$C$4,'Task Log'!$E$5:$E$104,"Partial")</x:f>
        <x:v>0</x:v>
      </x:c>
      <x:c r="D8" s="2"/>
      <x:c r="E8" s="32" t="str">
        <x:v>Billing/access consequence checked</x:v>
      </x:c>
      <x:c r="F8" s="23"/>
      <x:c r="G8" s="23"/>
      <x:c r="H8" s="23"/>
    </x:row>
    <x:row r="9">
      <x:c r="A9" s="32" t="str">
        <x:v>Rejected</x:v>
      </x:c>
      <x:c r="B9" s="32" t="n">
        <x:f>COUNTIFS('Task Log'!$B$5:$B$104,$B$4,'Task Log'!$E$5:$E$104,"Rejected")</x:f>
        <x:v>0</x:v>
      </x:c>
      <x:c r="C9" s="32" t="n">
        <x:f>COUNTIFS('Task Log'!$B$5:$B$104,$C$4,'Task Log'!$E$5:$E$104,"Rejected")</x:f>
        <x:v>0</x:v>
      </x:c>
      <x:c r="D9" s="2"/>
      <x:c r="E9" s="32" t="str">
        <x:v>Decision</x:v>
      </x:c>
      <x:c r="F9" s="23"/>
      <x:c r="G9" s="23"/>
      <x:c r="H9" s="23"/>
    </x:row>
    <x:row r="10">
      <x:c r="A10" s="32" t="str">
        <x:v>Acceptance rate</x:v>
      </x:c>
      <x:c r="B10" s="33" t="str">
        <x:f>IF(B6=0,"",B7/B6)</x:f>
      </x:c>
      <x:c r="C10" s="33" t="str">
        <x:f>IF(C6=0,"",C7/C6)</x:f>
      </x:c>
      <x:c r="D10" s="2"/>
      <x:c r="E10" s="32" t="str">
        <x:v>Reason</x:v>
      </x:c>
      <x:c r="F10" s="23"/>
      <x:c r="G10" s="23"/>
      <x:c r="H10" s="23"/>
    </x:row>
    <x:row r="11">
      <x:c r="A11" s="32" t="str">
        <x:v>Active setup-and-supervision minutes</x:v>
      </x:c>
      <x:c r="B11" s="32" t="n">
        <x:f>SUMIFS('Task Log'!$F$5:$F$104,'Task Log'!$B$5:$B$104,$B$4)</x:f>
        <x:v>0</x:v>
      </x:c>
      <x:c r="C11" s="32" t="n">
        <x:f>SUMIFS('Task Log'!$F$5:$F$104,'Task Log'!$B$5:$B$104,$C$4)</x:f>
        <x:v>0</x:v>
      </x:c>
      <x:c r="D11" s="2"/>
      <x:c r="E11" s="34" t="str">
        <x:v>Next review date</x:v>
      </x:c>
      <x:c r="F11" s="36"/>
      <x:c r="G11" s="36"/>
      <x:c r="H11" s="36"/>
    </x:row>
    <x:row r="12">
      <x:c r="A12" s="32" t="str">
        <x:v>Blocked/waiting minutes</x:v>
      </x:c>
      <x:c r="B12" s="32" t="n">
        <x:f>SUMIFS('Task Log'!$G$5:$G$104,'Task Log'!$B$5:$B$104,$B$4)</x:f>
        <x:v>0</x:v>
      </x:c>
      <x:c r="C12" s="32" t="n">
        <x:f>SUMIFS('Task Log'!$G$5:$G$104,'Task Log'!$B$5:$B$104,$C$4)</x:f>
        <x:v>0</x:v>
      </x:c>
      <x:c r="D12" s="2"/>
      <x:c r="E12" s="2"/>
      <x:c r="F12" s="2"/>
      <x:c r="G12" s="2"/>
      <x:c r="H12" s="2"/>
    </x:row>
    <x:row r="13">
      <x:c r="A13" s="32" t="str">
        <x:v>Accepted tasks marked paid-only</x:v>
      </x:c>
      <x:c r="B13" s="32" t="n">
        <x:f>COUNTIFS('Task Log'!$B$5:$B$104,$B$4,'Task Log'!$E$5:$E$104,"Accepted",'Task Log'!$H$5:$H$104,"Yes")</x:f>
        <x:v>0</x:v>
      </x:c>
      <x:c r="C13" s="32" t="n">
        <x:f>COUNTIFS('Task Log'!$B$5:$B$104,$C$4,'Task Log'!$E$5:$E$104,"Accepted",'Task Log'!$H$5:$H$104,"Yes")</x:f>
        <x:v>0</x:v>
      </x:c>
      <x:c r="D13" s="2"/>
      <x:c r="E13" s="2"/>
      <x:c r="F13" s="2"/>
      <x:c r="G13" s="2"/>
      <x:c r="H13" s="2"/>
    </x:row>
    <x:row r="14">
      <x:c r="A14" s="34" t="str">
        <x:v>Rows not confirmed comparable</x:v>
      </x:c>
      <x:c r="B14" s="34" t="n">
        <x:f>COUNTIFS('Task Log'!$B$5:$B$104,$B$4,'Task Log'!$I$5:$I$104,"No")+COUNTIFS('Task Log'!$B$5:$B$104,$B$4,'Task Log'!$I$5:$I$104,"Unsure")</x:f>
        <x:v>0</x:v>
      </x:c>
      <x:c r="C14" s="34" t="n">
        <x:f>COUNTIFS('Task Log'!$B$5:$B$104,$C$4,'Task Log'!$I$5:$I$104,"No")+COUNTIFS('Task Log'!$B$5:$B$104,$C$4,'Task Log'!$I$5:$I$104,"Unsure")</x:f>
        <x:v>0</x:v>
      </x:c>
      <x:c r="D14" s="2"/>
      <x:c r="E14" s="38" t="str">
        <x:v>Interpret the counts with task difficulty, supervision and recurring interruptions. This workbook does not create a weighted smartness score, automatic monthly income estimate or provider winner.</x:v>
      </x:c>
      <x:c r="F14" s="38"/>
      <x:c r="G14" s="38"/>
      <x:c r="H14" s="38"/>
    </x:row>
    <x:row r="15">
      <x:c r="A15" s="2"/>
      <x:c r="B15" s="2"/>
      <x:c r="C15" s="2"/>
      <x:c r="D15" s="2"/>
      <x:c r="E15" s="38"/>
      <x:c r="F15" s="38"/>
      <x:c r="G15" s="38"/>
      <x:c r="H15" s="38"/>
    </x:row>
    <x:row r="16">
      <x:c r="A16" s="2"/>
      <x:c r="B16" s="2"/>
      <x:c r="C16" s="2"/>
      <x:c r="D16" s="2"/>
      <x:c r="E16" s="38"/>
      <x:c r="F16" s="38"/>
      <x:c r="G16" s="38"/>
      <x:c r="H16" s="38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E14:H16"/>
  </x:mergeCells>
  <x:dataValidations count="2">
    <x:dataValidation type="list" sqref="F8:H8">
      <x:formula1>"Yes,No,Unsure"</x:formula1>
    </x:dataValidation>
    <x:dataValidation type="list" sqref="F9:H9">
      <x:formula1>"Keep,Downgrade,Cancel,Test longer"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A879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24" hidden="0" customWidth="1"/>
    <x:col min="4" max="4" width="36" hidden="0" customWidth="1"/>
    <x:col min="5" max="5" width="12" hidden="0" customWidth="1"/>
    <x:col min="6" max="6" width="19" hidden="0" customWidth="1"/>
    <x:col min="7" max="7" width="17" hidden="0" customWidth="1"/>
    <x:col min="8" max="8" width="15" hidden="0" customWidth="1"/>
    <x:col min="9" max="9" width="18" hidden="0" customWidth="1"/>
    <x:col min="10" max="10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4" t="str">
        <x:v>Fictional example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1" t="str">
        <x:v>Date</x:v>
      </x:c>
      <x:c r="B4" s="21" t="str">
        <x:v>Plan label</x:v>
      </x:c>
      <x:c r="C4" s="21" t="str">
        <x:v>Task label</x:v>
      </x:c>
      <x:c r="D4" s="21" t="str">
        <x:v>Acceptance criterion</x:v>
      </x:c>
      <x:c r="E4" s="21" t="str">
        <x:v>Outcome</x:v>
      </x:c>
      <x:c r="F4" s="21" t="str">
        <x:v>Active setup-and-supervision minutes</x:v>
      </x:c>
      <x:c r="G4" s="21" t="str">
        <x:v>Blocked/waiting minutes</x:v>
      </x:c>
      <x:c r="H4" s="21" t="str">
        <x:v>Paid-only benefit</x:v>
      </x:c>
      <x:c r="I4" s="21" t="str">
        <x:v>Comparable starting conditions</x:v>
      </x:c>
      <x:c r="J4" s="21" t="str">
        <x:v>Notes</x:v>
      </x:c>
    </x:row>
    <x:row r="5">
      <x:c r="A5" s="22" t="n">
        <x:v>46279</x:v>
      </x:c>
      <x:c r="B5" s="23" t="str">
        <x:v>Plan A</x:v>
      </x:c>
      <x:c r="C5" s="23" t="str">
        <x:v>Checked extraction</x:v>
      </x:c>
      <x:c r="D5" s="23" t="str">
        <x:v>Five fields match supplied report</x:v>
      </x:c>
      <x:c r="E5" s="23" t="str">
        <x:v>Accepted</x:v>
      </x:c>
      <x:c r="F5" s="24" t="n">
        <x:v>15</x:v>
      </x:c>
      <x:c r="G5" s="24" t="n">
        <x:v>2</x:v>
      </x:c>
      <x:c r="H5" s="23" t="str">
        <x:v>Yes</x:v>
      </x:c>
      <x:c r="I5" s="23" t="str">
        <x:v>Yes</x:v>
      </x:c>
      <x:c r="J5" s="25" t="str">
        <x:v>All figures checked</x:v>
      </x:c>
    </x:row>
    <x:row r="6">
      <x:c r="A6" s="22" t="n">
        <x:v>46280</x:v>
      </x:c>
      <x:c r="B6" s="23" t="str">
        <x:v>Plan A</x:v>
      </x:c>
      <x:c r="C6" s="23" t="str">
        <x:v>Drafted product copy</x:v>
      </x:c>
      <x:c r="D6" s="23" t="str">
        <x:v>Claims need no factual correction</x:v>
      </x:c>
      <x:c r="E6" s="23" t="str">
        <x:v>Partial</x:v>
      </x:c>
      <x:c r="F6" s="24" t="n">
        <x:v>25</x:v>
      </x:c>
      <x:c r="G6" s="24" t="n">
        <x:v>10</x:v>
      </x:c>
      <x:c r="H6" s="23" t="str">
        <x:v>Unsure</x:v>
      </x:c>
      <x:c r="I6" s="23" t="str">
        <x:v>No</x:v>
      </x:c>
      <x:c r="J6" s="25" t="str">
        <x:v>Second attempt had better context</x:v>
      </x:c>
    </x:row>
    <x:row r="7">
      <x:c r="A7" s="26" t="n">
        <x:v>46281</x:v>
      </x:c>
      <x:c r="B7" s="27" t="str">
        <x:v>Plan A</x:v>
      </x:c>
      <x:c r="C7" s="27" t="str">
        <x:v>Fixed test failure</x:v>
      </x:c>
      <x:c r="D7" s="27" t="str">
        <x:v>Named regression passes</x:v>
      </x:c>
      <x:c r="E7" s="27" t="str">
        <x:v>Rejected</x:v>
      </x:c>
      <x:c r="F7" s="28" t="n">
        <x:v>12</x:v>
      </x:c>
      <x:c r="G7" s="28" t="n">
        <x:v>0</x:v>
      </x:c>
      <x:c r="H7" s="27" t="str">
        <x:v>No</x:v>
      </x:c>
      <x:c r="I7" s="27" t="str">
        <x:v>Unsure</x:v>
      </x:c>
      <x:c r="J7" s="29" t="str">
        <x:v>Result did not address root cause</x:v>
      </x:c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>
      <x:c r="A10" s="16" t="str">
        <x:v>Measure</x:v>
      </x:c>
      <x:c r="B10" s="16" t="str">
        <x:v>Plan A</x:v>
      </x:c>
      <x:c r="C10" s="16" t="str">
        <x:v>Plan B</x:v>
      </x:c>
      <x:c r="D10" s="2"/>
      <x:c r="E10" s="37" t="str">
        <x:v>Plan A exercises Accepted, Partial and Rejected outcomes, Unsure paid-only value, and No/Unsure comparable conditions. Plan B intentionally has zero attempts, so its acceptance rate stays blank. All labels and results are fictional.</x:v>
      </x:c>
      <x:c r="F10" s="37"/>
      <x:c r="G10" s="37"/>
      <x:c r="H10" s="37"/>
      <x:c r="I10" s="37"/>
      <x:c r="J10" s="37"/>
    </x:row>
    <x:row r="11">
      <x:c r="A11" s="2" t="str">
        <x:v>Logged attempts</x:v>
      </x:c>
      <x:c r="B11" s="2">
        <x:f>COUNTIFS('Example'!$B$2:$B$101,$B$10,'Example'!$C$2:$C$101,"&lt;&gt;")</x:f>
      </x:c>
      <x:c r="C11" s="2">
        <x:f>COUNTIFS('Example'!$B$2:$B$101,$C$10,'Example'!$C$2:$C$101,"&lt;&gt;")</x:f>
      </x:c>
      <x:c r="D11" s="2"/>
      <x:c r="E11" s="37"/>
      <x:c r="F11" s="37"/>
      <x:c r="G11" s="37"/>
      <x:c r="H11" s="37"/>
      <x:c r="I11" s="37"/>
      <x:c r="J11" s="37"/>
    </x:row>
    <x:row r="12">
      <x:c r="A12" s="2" t="str">
        <x:v>Accepted</x:v>
      </x:c>
      <x:c r="B12" s="2">
        <x:f>COUNTIFS('Example'!$B$2:$B$101,$B$10,'Example'!$E$2:$E$101,"Accepted")</x:f>
      </x:c>
      <x:c r="C12" s="2">
        <x:f>COUNTIFS('Example'!$B$2:$B$101,$C$10,'Example'!$E$2:$E$101,"Accepted")</x:f>
      </x:c>
      <x:c r="D12" s="2"/>
      <x:c r="E12" s="37"/>
      <x:c r="F12" s="37"/>
      <x:c r="G12" s="37"/>
      <x:c r="H12" s="37"/>
      <x:c r="I12" s="37"/>
      <x:c r="J12" s="37"/>
    </x:row>
    <x:row r="13">
      <x:c r="A13" s="2" t="str">
        <x:v>Partial</x:v>
      </x:c>
      <x:c r="B13" s="2">
        <x:f>COUNTIFS('Example'!$B$2:$B$101,$B$10,'Example'!$E$2:$E$101,"Partial")</x:f>
      </x:c>
      <x:c r="C13" s="2">
        <x:f>COUNTIFS('Example'!$B$2:$B$101,$C$10,'Example'!$E$2:$E$101,"Partial")</x:f>
      </x:c>
      <x:c r="D13" s="2"/>
      <x:c r="E13" s="37"/>
      <x:c r="F13" s="37"/>
      <x:c r="G13" s="37"/>
      <x:c r="H13" s="37"/>
      <x:c r="I13" s="37"/>
      <x:c r="J13" s="37"/>
    </x:row>
    <x:row r="14">
      <x:c r="A14" s="2" t="str">
        <x:v>Rejected</x:v>
      </x:c>
      <x:c r="B14" s="2">
        <x:f>COUNTIFS('Example'!$B$2:$B$101,$B$10,'Example'!$E$2:$E$101,"Rejected")</x:f>
      </x:c>
      <x:c r="C14" s="2">
        <x:f>COUNTIFS('Example'!$B$2:$B$101,$C$10,'Example'!$E$2:$E$101,"Rejected")</x:f>
      </x:c>
      <x:c r="D14" s="2"/>
      <x:c r="E14" s="2"/>
      <x:c r="F14" s="2"/>
      <x:c r="G14" s="2"/>
      <x:c r="H14" s="2"/>
      <x:c r="I14" s="2"/>
      <x:c r="J14" s="2"/>
    </x:row>
    <x:row r="15">
      <x:c r="A15" s="2" t="str">
        <x:v>Acceptance rate</x:v>
      </x:c>
      <x:c r="B15" s="2">
        <x:f>IF(B11=0,"",B12/B11)</x:f>
      </x:c>
      <x:c r="C15" s="2">
        <x:f>IF(C11=0,"",C12/C11)</x:f>
      </x:c>
      <x:c r="D15" s="2"/>
      <x:c r="E15" s="2"/>
      <x:c r="F15" s="2"/>
      <x:c r="G15" s="2"/>
      <x:c r="H15" s="2"/>
      <x:c r="I15" s="2"/>
      <x:c r="J15" s="2"/>
    </x:row>
    <x:row r="16">
      <x:c r="A16" s="2" t="str">
        <x:v>Active setup-and-supervision minutes</x:v>
      </x:c>
      <x:c r="B16" s="30">
        <x:f>SUMIFS('Example'!$F$2:$F$101,'Example'!$B$2:$B$101,$B$10)</x:f>
      </x:c>
      <x:c r="C16" s="30">
        <x:f>SUMIFS('Example'!$F$2:$F$101,'Example'!$B$2:$B$101,$C$10)</x:f>
      </x:c>
      <x:c r="D16" s="2"/>
      <x:c r="E16" s="2"/>
      <x:c r="F16" s="2"/>
      <x:c r="G16" s="2"/>
      <x:c r="H16" s="2"/>
      <x:c r="I16" s="2"/>
      <x:c r="J16" s="2"/>
    </x:row>
    <x:row r="17">
      <x:c r="A17" s="2" t="str">
        <x:v>Blocked/waiting minutes</x:v>
      </x:c>
      <x:c r="B17" s="2">
        <x:f>SUMIFS('Example'!$G$2:$G$101,'Example'!$B$2:$B$101,$B$10)</x:f>
      </x:c>
      <x:c r="C17" s="2">
        <x:f>SUMIFS('Example'!$G$2:$G$101,'Example'!$B$2:$B$101,$C$10)</x:f>
      </x:c>
      <x:c r="D17" s="2"/>
      <x:c r="E17" s="2"/>
      <x:c r="F17" s="2"/>
      <x:c r="G17" s="2"/>
      <x:c r="H17" s="2"/>
      <x:c r="I17" s="2"/>
      <x:c r="J17" s="2"/>
    </x:row>
    <x:row r="18">
      <x:c r="A18" s="2" t="str">
        <x:v>Accepted tasks marked paid-only</x:v>
      </x:c>
      <x:c r="B18" s="2">
        <x:f>COUNTIFS('Example'!$B$2:$B$101,$B$10,'Example'!$E$2:$E$101,"Accepted",'Example'!$H$2:$H$101,"Yes")</x:f>
      </x:c>
      <x:c r="C18" s="2">
        <x:f>COUNTIFS('Example'!$B$2:$B$101,$C$10,'Example'!$E$2:$E$101,"Accepted",'Example'!$H$2:$H$101,"Yes")</x:f>
      </x:c>
      <x:c r="D18" s="2"/>
      <x:c r="E18" s="2"/>
      <x:c r="F18" s="2"/>
      <x:c r="G18" s="2"/>
      <x:c r="H18" s="2"/>
      <x:c r="I18" s="2"/>
      <x:c r="J18" s="2"/>
    </x:row>
    <x:row r="19">
      <x:c r="A19" s="2" t="str">
        <x:v>Rows not confirmed comparable</x:v>
      </x:c>
      <x:c r="B19" s="2">
        <x:f>COUNTIFS('Example'!$B$2:$B$101,$B$10,'Example'!$I$2:$I$101,"No")+COUNTIFS('Example'!$B$2:$B$101,$B$10,'Example'!$I$2:$I$101,"Unsure")</x:f>
      </x:c>
      <x:c r="C19" s="2">
        <x:f>COUNTIFS('Example'!$B$2:$B$101,$C$10,'Example'!$I$2:$I$101,"No")+COUNTIFS('Example'!$B$2:$B$101,$C$10,'Example'!$I$2:$I$101,"Unsure")</x:f>
      </x:c>
      <x:c r="D19" s="2"/>
      <x:c r="E19" s="2"/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mergeCells>
    <x:mergeCell ref="E10:J13"/>
  </x:mergeCells>
  <x:dataValidations count="3">
    <x:dataValidation type="list" sqref="E5:E7">
      <x:formula1>"Accepted,Partial,Rejected"</x:formula1>
    </x:dataValidation>
    <x:dataValidation type="list" sqref="H5:I7">
      <x:formula1>"Yes,No,Unsure"</x:formula1>
    </x:dataValidation>
    <x:dataValidation type="whole" operator="between" sqref="F5:G7">
      <x:formula1>0</x:formula1>
      <x:formula2>1000000</x:formula2>
    </x:dataValidation>
  </x:dataValidations>
  <x:pageMargins left="0.7" right="0.7" top="0.75" bottom="0.75" header="0.3" footer="0.3"/>
</x:worksheet>
</file>